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Kraj\TSU\Příprava ZD\3ZMR\Hlavní prohlídky mostů 2020\ZD\"/>
    </mc:Choice>
  </mc:AlternateContent>
  <bookViews>
    <workbookView xWindow="405" yWindow="60" windowWidth="18435" windowHeight="10830"/>
  </bookViews>
  <sheets>
    <sheet name="5 ZR" sheetId="2" r:id="rId1"/>
  </sheets>
  <calcPr calcId="152511"/>
</workbook>
</file>

<file path=xl/calcChain.xml><?xml version="1.0" encoding="utf-8"?>
<calcChain xmlns="http://schemas.openxmlformats.org/spreadsheetml/2006/main">
  <c r="G78" i="2" l="1"/>
  <c r="G81" i="2" s="1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G53" i="2"/>
  <c r="G80" i="2" s="1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53" i="2" l="1"/>
  <c r="H80" i="2" s="1"/>
  <c r="H78" i="2"/>
  <c r="H81" i="2" s="1"/>
  <c r="G82" i="2"/>
  <c r="H82" i="2" l="1"/>
</calcChain>
</file>

<file path=xl/sharedStrings.xml><?xml version="1.0" encoding="utf-8"?>
<sst xmlns="http://schemas.openxmlformats.org/spreadsheetml/2006/main" count="349" uniqueCount="185">
  <si>
    <t>Evidenční číslo               mostu</t>
  </si>
  <si>
    <t>Název mostu dle BMS</t>
  </si>
  <si>
    <t>Délka přemostění    (m)</t>
  </si>
  <si>
    <t>350</t>
  </si>
  <si>
    <t>-</t>
  </si>
  <si>
    <t>009</t>
  </si>
  <si>
    <t>354</t>
  </si>
  <si>
    <t>360</t>
  </si>
  <si>
    <t>387</t>
  </si>
  <si>
    <t>388</t>
  </si>
  <si>
    <t>018</t>
  </si>
  <si>
    <t>023</t>
  </si>
  <si>
    <t>004</t>
  </si>
  <si>
    <t>602</t>
  </si>
  <si>
    <t>017</t>
  </si>
  <si>
    <t>005</t>
  </si>
  <si>
    <t>353</t>
  </si>
  <si>
    <t>001</t>
  </si>
  <si>
    <t>033</t>
  </si>
  <si>
    <t>010</t>
  </si>
  <si>
    <t>021</t>
  </si>
  <si>
    <t>022</t>
  </si>
  <si>
    <t>008</t>
  </si>
  <si>
    <t>025</t>
  </si>
  <si>
    <t>026</t>
  </si>
  <si>
    <t>s DPH</t>
  </si>
  <si>
    <t>bez DPH</t>
  </si>
  <si>
    <t>343</t>
  </si>
  <si>
    <t>348</t>
  </si>
  <si>
    <t>349</t>
  </si>
  <si>
    <t>003</t>
  </si>
  <si>
    <t>006</t>
  </si>
  <si>
    <t>014</t>
  </si>
  <si>
    <t>352</t>
  </si>
  <si>
    <t>007</t>
  </si>
  <si>
    <t>012</t>
  </si>
  <si>
    <t>019</t>
  </si>
  <si>
    <t>020</t>
  </si>
  <si>
    <t>016</t>
  </si>
  <si>
    <t>357</t>
  </si>
  <si>
    <t>027</t>
  </si>
  <si>
    <t>030</t>
  </si>
  <si>
    <t>035</t>
  </si>
  <si>
    <t>375</t>
  </si>
  <si>
    <t>002</t>
  </si>
  <si>
    <t>390</t>
  </si>
  <si>
    <t>391</t>
  </si>
  <si>
    <t>392</t>
  </si>
  <si>
    <t>3491</t>
  </si>
  <si>
    <t>1</t>
  </si>
  <si>
    <t>3497</t>
  </si>
  <si>
    <t>2</t>
  </si>
  <si>
    <t>3</t>
  </si>
  <si>
    <t>3792</t>
  </si>
  <si>
    <t>03719</t>
  </si>
  <si>
    <t>4</t>
  </si>
  <si>
    <t>03720</t>
  </si>
  <si>
    <t>03723</t>
  </si>
  <si>
    <t>34824</t>
  </si>
  <si>
    <t>35011</t>
  </si>
  <si>
    <t>35211</t>
  </si>
  <si>
    <t>35317</t>
  </si>
  <si>
    <t>35319</t>
  </si>
  <si>
    <t>35321</t>
  </si>
  <si>
    <t>35731</t>
  </si>
  <si>
    <t>38714</t>
  </si>
  <si>
    <t>013</t>
  </si>
  <si>
    <t>Most přes potok Chlumětínský za obcí KREJCAR</t>
  </si>
  <si>
    <t>Struktura ceny plnění a seznam mostů určených k provedení HPM v roce 2020</t>
  </si>
  <si>
    <t>Most přes potok Brodek v obci SVRATKA</t>
  </si>
  <si>
    <t>Most přes potok Křivý za obcí ČERNÁ</t>
  </si>
  <si>
    <t>Most přes řeku Balinka v obci MĚŘÍN</t>
  </si>
  <si>
    <t>Most přes potok Žďárka před obcí OTÍN</t>
  </si>
  <si>
    <t>Most přes místní potok v obci POHOŘÍLKY</t>
  </si>
  <si>
    <t>Most přes místní potok před obcí HORNÍ RADSLAVICE</t>
  </si>
  <si>
    <t>Most přes potok Svatoslavský za obcí HORNÍ RADSLAVICE</t>
  </si>
  <si>
    <t>Most přes místní potok za obcí VEPŘOVÁ</t>
  </si>
  <si>
    <t>Most přes řeku Svratka za obcí CIKHÁJ</t>
  </si>
  <si>
    <t>Most přes řeku Břimovka za obcí KOCANDA</t>
  </si>
  <si>
    <t>Most přes potok Poděšínský v obci NÍŽKOV</t>
  </si>
  <si>
    <t>Most přes řeku Sázava v obci SÁZAVA</t>
  </si>
  <si>
    <t>Most přes místní potok za obcí BOROVNICE</t>
  </si>
  <si>
    <t>Most přes trať ČD v obci ŽĎÁR NAD SÁZAVOU</t>
  </si>
  <si>
    <t>Most přes vlečku v obci ŽĎÁR NAD SÁZAVOU</t>
  </si>
  <si>
    <t>Most přes potok Veselský v obci NOVÉ VESELÍ</t>
  </si>
  <si>
    <t>Most přes potok Bohdalovský u obce BOHDALOV</t>
  </si>
  <si>
    <t>Most přes přítok do Záhumenního rybníka u obce BOHDALOV</t>
  </si>
  <si>
    <t>Most přes řeku Svratka v obci SVRATKA</t>
  </si>
  <si>
    <t>Most přes místní potok před obcí SNĚŽNÉ</t>
  </si>
  <si>
    <t>Most přes potok Fryšávku za obcí KUKLÍK</t>
  </si>
  <si>
    <t>Most přes potok Bezděčka v obci NOVÉ MĚSTO NA MORAVĚ</t>
  </si>
  <si>
    <t>Most přes potok Bobrůvka za obcí NOVÉ MĚSTO NA MORAVĚ</t>
  </si>
  <si>
    <t>Most přes potok Bohdalovský v obci OSTROV NAD OSLAVOU</t>
  </si>
  <si>
    <t>Most přes potok Věcovský za obcí JIMRAMOV</t>
  </si>
  <si>
    <t>Most přes jalový odpad v obci JIMRAMOV</t>
  </si>
  <si>
    <t>Most přes místní potok za obcí POHLEDEC</t>
  </si>
  <si>
    <t>Most přes potok Lučná v obci BOBROVÁ</t>
  </si>
  <si>
    <t>Most přes potok Trhonický v obci JIMRAMOV</t>
  </si>
  <si>
    <t>Most přes potok Rovečínský v obci VÍR</t>
  </si>
  <si>
    <t>Most přes potok Tresenský v obci KOROUŽNÉ</t>
  </si>
  <si>
    <t>Most přes řeku Svratka před obcí ŠTĚPÁNOV NAD SVRATKOU</t>
  </si>
  <si>
    <t>Most přes potok Lesoňovický v obci ŠTĚPÁNOV NAD SVRATKOU</t>
  </si>
  <si>
    <t>Most přes potok Bohdalovský před obcí KOTLASY</t>
  </si>
  <si>
    <t>Most přes místní potok v obci VÍR</t>
  </si>
  <si>
    <t>Most přes místní potok v obci ROVEČNÉ</t>
  </si>
  <si>
    <t>Most přes potok Pelgranský za obcí OSOVÁ BÍTÝŠKA</t>
  </si>
  <si>
    <t>Most přes místní potok před obcí HEŘMANOV</t>
  </si>
  <si>
    <t>Most přes místní potok za městem VELKÉ MEZIŘÍČÍ</t>
  </si>
  <si>
    <t>Mosty na silnicích III. třídy :</t>
  </si>
  <si>
    <t>Mosty na silnicích II. třídy :</t>
  </si>
  <si>
    <t>Most přes tok Bitýška ve městě VELKÁ BÍTEŠ</t>
  </si>
  <si>
    <t>Most přes potok Polomina před obcí JABLOŇOV</t>
  </si>
  <si>
    <t>Most přes potok Vodra za obcí JABLOŇOV</t>
  </si>
  <si>
    <t>Most přes místní potok v obci VELKÉ MEZIŘÍČÍ</t>
  </si>
  <si>
    <t>Most přes řeku Balinka za obcí MĚŘÍN</t>
  </si>
  <si>
    <t>Most přes řeku Balinka v obci PUSTINA</t>
  </si>
  <si>
    <t>Most přes potok Svatoslavský před obcí UHŘÍNOV</t>
  </si>
  <si>
    <t>Most přes potok Pohořílský v obci UHŘÍNOV</t>
  </si>
  <si>
    <t>Most přes přes místní potok před obcí VLKOV</t>
  </si>
  <si>
    <t>Most přes potok Radslavický v obci DOLNÍ RADSLAVICE</t>
  </si>
  <si>
    <t>Most přes potok Bítýška v obci OŘECHOV</t>
  </si>
  <si>
    <t>Most přes trať ČD před obcí RADENICE</t>
  </si>
  <si>
    <t>Most přes potok Nadějovský v obci MEZIŘÍČKO</t>
  </si>
  <si>
    <t>Most přes potok Mlýnský v obci VELKÁ LOSENICE</t>
  </si>
  <si>
    <t>Most přes potok Fryšávka v obci KADOV</t>
  </si>
  <si>
    <t>Most přes místní potok v obci KRÁSNÉ</t>
  </si>
  <si>
    <t>Most přes řeku Svratka před obcí BŘEZINY</t>
  </si>
  <si>
    <t>Most přes potok Fryšávka za obcí JAVOREK</t>
  </si>
  <si>
    <t>Most přes místní potok za obcí JAVOREK</t>
  </si>
  <si>
    <t>Most přes potok Karasínský před obcí VÍTOCHOV</t>
  </si>
  <si>
    <t>Most přes splav rybníka v obci MEZIBOŘÍ</t>
  </si>
  <si>
    <t>Most přes potok Skorotický a polní cestu v obci SKOROTICE</t>
  </si>
  <si>
    <t>Mezisoučet v Kč:</t>
  </si>
  <si>
    <t>Mosty na silnicích III. třídy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</si>
  <si>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</si>
  <si>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</si>
  <si>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</si>
  <si>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</si>
  <si>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</si>
  <si>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</si>
  <si>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</si>
  <si>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</si>
  <si>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</si>
  <si>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</si>
  <si>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</si>
  <si>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</si>
  <si>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</si>
  <si>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</si>
  <si>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</si>
  <si>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</si>
  <si>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</si>
  <si>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</si>
  <si>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</si>
  <si>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</si>
  <si>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</si>
  <si>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</si>
  <si>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</si>
  <si>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</si>
  <si>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</si>
  <si>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</si>
  <si>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</si>
  <si>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</si>
  <si>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</si>
  <si>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</si>
  <si>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</si>
  <si>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</si>
  <si>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</si>
  <si>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</si>
  <si>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</si>
  <si>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</si>
  <si>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</si>
  <si>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</si>
  <si>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</si>
  <si>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</si>
  <si>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</si>
  <si>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</si>
  <si>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</si>
  <si>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</si>
  <si>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</si>
  <si>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</si>
  <si>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Mosty na silnicích II. třídy </t>
  </si>
  <si>
    <t>Součet cen za mosty na silnicích II. a III. tříd (v Kč)</t>
  </si>
  <si>
    <t>Poř.č.</t>
  </si>
  <si>
    <t>Jednotková cena   (Kč)</t>
  </si>
  <si>
    <t>Část 5 - Okres Žďár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</si>
</sst>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9" x14ac:knownFonts="1">
    <font>
      <sz val="10"/>
      <color theme="1"/>
      <name val="Segoe U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52">
    <xf numFmtId="0" fontId="0" fillId="0" borderId="0" xfId="0"/>
    <xf numFmtId="0" fontId="6" fillId="0" borderId="1" xfId="1" applyFont="1" applyBorder="1" applyAlignment="1">
      <alignment horizontal="left" vertical="center" indent="1" shrinkToFit="1"/>
    </xf>
    <xf numFmtId="0" fontId="6" fillId="0" borderId="0" xfId="0" applyFont="1" applyBorder="1" applyAlignment="1">
      <alignment horizontal="center"/>
    </xf>
    <xf numFmtId="0" fontId="6" fillId="0" borderId="0" xfId="1" applyFont="1" applyBorder="1" applyAlignment="1">
      <alignment horizontal="left" vertical="center" indent="1" shrinkToFit="1"/>
    </xf>
    <xf numFmtId="4" fontId="6" fillId="0" borderId="0" xfId="2" applyNumberFormat="1" applyFont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Fill="1" applyBorder="1"/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/>
    <xf numFmtId="0" fontId="8" fillId="0" borderId="0" xfId="0" applyFont="1" applyBorder="1" applyAlignment="1">
      <alignment horizontal="center"/>
    </xf>
    <xf numFmtId="0" fontId="6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4" fontId="7" fillId="0" borderId="0" xfId="2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5" fillId="2" borderId="0" xfId="0" applyFont="1" applyFill="1" applyBorder="1"/>
    <xf numFmtId="0" fontId="6" fillId="0" borderId="5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" fontId="6" fillId="0" borderId="4" xfId="2" applyNumberFormat="1" applyFont="1" applyBorder="1" applyAlignment="1">
      <alignment horizontal="right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right" wrapText="1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5" fontId="5" fillId="0" borderId="9" xfId="0" applyNumberFormat="1" applyFont="1" applyBorder="1" applyAlignment="1">
      <alignment horizontal="right" wrapText="1"/>
    </xf>
    <xf numFmtId="0" fontId="2" fillId="0" borderId="13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165" fontId="2" fillId="0" borderId="14" xfId="0" applyNumberFormat="1" applyFont="1" applyFill="1" applyBorder="1" applyAlignment="1">
      <alignment horizontal="right" wrapText="1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165" fontId="5" fillId="0" borderId="6" xfId="0" applyNumberFormat="1" applyFont="1" applyBorder="1" applyAlignment="1">
      <alignment horizontal="right" wrapText="1"/>
    </xf>
    <xf numFmtId="165" fontId="5" fillId="0" borderId="2" xfId="0" applyNumberFormat="1" applyFont="1" applyBorder="1" applyAlignment="1">
      <alignment horizontal="right" wrapText="1"/>
    </xf>
    <xf numFmtId="165" fontId="5" fillId="0" borderId="1" xfId="0" applyNumberFormat="1" applyFont="1" applyBorder="1" applyAlignment="1">
      <alignment horizontal="right" wrapText="1"/>
    </xf>
    <xf numFmtId="165" fontId="2" fillId="0" borderId="3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vertical="center" wrapText="1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Administrativní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topLeftCell="A58" zoomScale="55" zoomScaleNormal="55" workbookViewId="0">
      <selection activeCell="N80" sqref="N80"/>
    </sheetView>
  </sheetViews>
  <sheetFormatPr defaultColWidth="8.85546875" defaultRowHeight="15.75" x14ac:dyDescent="0.25"/>
  <cols>
    <col min="1" max="1" width="5.140625" style="18" customWidth="1"/>
    <col min="2" max="2" width="6.5703125" style="6" bestFit="1" customWidth="1"/>
    <col min="3" max="3" width="1.7109375" style="6" bestFit="1" customWidth="1"/>
    <col min="4" max="4" width="4.85546875" style="6" bestFit="1" customWidth="1"/>
    <col min="5" max="5" width="60.7109375" style="7" bestFit="1" customWidth="1"/>
    <col min="6" max="6" width="20.7109375" style="6" customWidth="1"/>
    <col min="7" max="7" width="10.7109375" style="9" customWidth="1"/>
    <col min="8" max="8" width="10.7109375" style="7" customWidth="1"/>
    <col min="9" max="16384" width="8.85546875" style="7"/>
  </cols>
  <sheetData>
    <row r="1" spans="1:8" s="13" customFormat="1" x14ac:dyDescent="0.25">
      <c r="A1" s="11" t="s">
        <v>68</v>
      </c>
      <c r="B1" s="11"/>
      <c r="C1" s="11"/>
      <c r="D1" s="11"/>
      <c r="E1" s="11"/>
      <c r="F1" s="11"/>
      <c r="G1" s="11"/>
      <c r="H1" s="12"/>
    </row>
    <row r="2" spans="1:8" s="13" customFormat="1" x14ac:dyDescent="0.25">
      <c r="A2" s="14" t="s">
        <v>184</v>
      </c>
      <c r="B2" s="14"/>
      <c r="C2" s="14"/>
      <c r="D2" s="14"/>
      <c r="E2" s="14"/>
      <c r="F2" s="14"/>
      <c r="G2" s="14"/>
      <c r="H2" s="12"/>
    </row>
    <row r="3" spans="1:8" s="13" customFormat="1" x14ac:dyDescent="0.25">
      <c r="A3" s="9"/>
      <c r="B3" s="15"/>
      <c r="C3" s="15"/>
      <c r="D3" s="15"/>
      <c r="E3" s="15"/>
      <c r="F3" s="15"/>
      <c r="G3" s="15"/>
      <c r="H3" s="15"/>
    </row>
    <row r="4" spans="1:8" s="13" customFormat="1" x14ac:dyDescent="0.25">
      <c r="A4" s="16" t="s">
        <v>109</v>
      </c>
      <c r="B4" s="16"/>
      <c r="C4" s="16"/>
      <c r="D4" s="16"/>
      <c r="E4" s="15"/>
      <c r="F4" s="15"/>
      <c r="G4" s="15"/>
      <c r="H4" s="15"/>
    </row>
    <row r="5" spans="1:8" s="13" customFormat="1" ht="30" customHeight="1" x14ac:dyDescent="0.25">
      <c r="A5" s="24" t="s">
        <v>182</v>
      </c>
      <c r="B5" s="27" t="s">
        <v>0</v>
      </c>
      <c r="C5" s="28"/>
      <c r="D5" s="29"/>
      <c r="E5" s="24" t="s">
        <v>1</v>
      </c>
      <c r="F5" s="27" t="s">
        <v>2</v>
      </c>
      <c r="G5" s="35" t="s">
        <v>183</v>
      </c>
      <c r="H5" s="29"/>
    </row>
    <row r="6" spans="1:8" s="13" customFormat="1" ht="20.100000000000001" customHeight="1" x14ac:dyDescent="0.25">
      <c r="A6" s="25"/>
      <c r="B6" s="30"/>
      <c r="C6" s="17"/>
      <c r="D6" s="31"/>
      <c r="E6" s="25"/>
      <c r="F6" s="30"/>
      <c r="G6" s="36" t="s">
        <v>26</v>
      </c>
      <c r="H6" s="36" t="s">
        <v>25</v>
      </c>
    </row>
    <row r="7" spans="1:8" x14ac:dyDescent="0.25">
      <c r="A7" s="26" t="s">
        <v>134</v>
      </c>
      <c r="B7" s="32" t="s">
        <v>27</v>
      </c>
      <c r="C7" s="22" t="s">
        <v>4</v>
      </c>
      <c r="D7" s="33" t="s">
        <v>14</v>
      </c>
      <c r="E7" s="1" t="s">
        <v>67</v>
      </c>
      <c r="F7" s="34">
        <v>2.2999999999999998</v>
      </c>
      <c r="G7" s="37">
        <v>0</v>
      </c>
      <c r="H7" s="37">
        <f>G7*1.21</f>
        <v>0</v>
      </c>
    </row>
    <row r="8" spans="1:8" x14ac:dyDescent="0.25">
      <c r="A8" s="26" t="s">
        <v>135</v>
      </c>
      <c r="B8" s="32" t="s">
        <v>27</v>
      </c>
      <c r="C8" s="22" t="s">
        <v>4</v>
      </c>
      <c r="D8" s="33" t="s">
        <v>10</v>
      </c>
      <c r="E8" s="1" t="s">
        <v>69</v>
      </c>
      <c r="F8" s="34">
        <v>5</v>
      </c>
      <c r="G8" s="37">
        <v>0</v>
      </c>
      <c r="H8" s="37">
        <f t="shared" ref="H8:H52" si="0">G8*1.21</f>
        <v>0</v>
      </c>
    </row>
    <row r="9" spans="1:8" x14ac:dyDescent="0.25">
      <c r="A9" s="26" t="s">
        <v>136</v>
      </c>
      <c r="B9" s="32" t="s">
        <v>28</v>
      </c>
      <c r="C9" s="22" t="s">
        <v>4</v>
      </c>
      <c r="D9" s="33" t="s">
        <v>10</v>
      </c>
      <c r="E9" s="1" t="s">
        <v>70</v>
      </c>
      <c r="F9" s="34">
        <v>3.3</v>
      </c>
      <c r="G9" s="37">
        <v>0</v>
      </c>
      <c r="H9" s="37">
        <f t="shared" si="0"/>
        <v>0</v>
      </c>
    </row>
    <row r="10" spans="1:8" x14ac:dyDescent="0.25">
      <c r="A10" s="26" t="s">
        <v>137</v>
      </c>
      <c r="B10" s="32" t="s">
        <v>29</v>
      </c>
      <c r="C10" s="22" t="s">
        <v>4</v>
      </c>
      <c r="D10" s="33" t="s">
        <v>17</v>
      </c>
      <c r="E10" s="1" t="s">
        <v>71</v>
      </c>
      <c r="F10" s="34">
        <v>11</v>
      </c>
      <c r="G10" s="37">
        <v>0</v>
      </c>
      <c r="H10" s="37">
        <f t="shared" si="0"/>
        <v>0</v>
      </c>
    </row>
    <row r="11" spans="1:8" x14ac:dyDescent="0.25">
      <c r="A11" s="26" t="s">
        <v>138</v>
      </c>
      <c r="B11" s="32" t="s">
        <v>29</v>
      </c>
      <c r="C11" s="22" t="s">
        <v>4</v>
      </c>
      <c r="D11" s="33" t="s">
        <v>30</v>
      </c>
      <c r="E11" s="1" t="s">
        <v>72</v>
      </c>
      <c r="F11" s="34">
        <v>4.4000000000000004</v>
      </c>
      <c r="G11" s="37">
        <v>0</v>
      </c>
      <c r="H11" s="37">
        <f t="shared" si="0"/>
        <v>0</v>
      </c>
    </row>
    <row r="12" spans="1:8" x14ac:dyDescent="0.25">
      <c r="A12" s="26" t="s">
        <v>139</v>
      </c>
      <c r="B12" s="32" t="s">
        <v>29</v>
      </c>
      <c r="C12" s="22" t="s">
        <v>4</v>
      </c>
      <c r="D12" s="33" t="s">
        <v>12</v>
      </c>
      <c r="E12" s="1" t="s">
        <v>73</v>
      </c>
      <c r="F12" s="34">
        <v>3.55</v>
      </c>
      <c r="G12" s="37">
        <v>0</v>
      </c>
      <c r="H12" s="37">
        <f t="shared" si="0"/>
        <v>0</v>
      </c>
    </row>
    <row r="13" spans="1:8" x14ac:dyDescent="0.25">
      <c r="A13" s="26" t="s">
        <v>140</v>
      </c>
      <c r="B13" s="32" t="s">
        <v>29</v>
      </c>
      <c r="C13" s="22" t="s">
        <v>4</v>
      </c>
      <c r="D13" s="33" t="s">
        <v>15</v>
      </c>
      <c r="E13" s="1" t="s">
        <v>74</v>
      </c>
      <c r="F13" s="34">
        <v>5.4</v>
      </c>
      <c r="G13" s="37">
        <v>0</v>
      </c>
      <c r="H13" s="37">
        <f t="shared" si="0"/>
        <v>0</v>
      </c>
    </row>
    <row r="14" spans="1:8" x14ac:dyDescent="0.25">
      <c r="A14" s="26" t="s">
        <v>141</v>
      </c>
      <c r="B14" s="32" t="s">
        <v>29</v>
      </c>
      <c r="C14" s="22" t="s">
        <v>4</v>
      </c>
      <c r="D14" s="33" t="s">
        <v>31</v>
      </c>
      <c r="E14" s="1" t="s">
        <v>75</v>
      </c>
      <c r="F14" s="34">
        <v>4.9000000000000004</v>
      </c>
      <c r="G14" s="37">
        <v>0</v>
      </c>
      <c r="H14" s="37">
        <f t="shared" si="0"/>
        <v>0</v>
      </c>
    </row>
    <row r="15" spans="1:8" x14ac:dyDescent="0.25">
      <c r="A15" s="26" t="s">
        <v>142</v>
      </c>
      <c r="B15" s="32" t="s">
        <v>3</v>
      </c>
      <c r="C15" s="22" t="s">
        <v>4</v>
      </c>
      <c r="D15" s="33" t="s">
        <v>22</v>
      </c>
      <c r="E15" s="1" t="s">
        <v>76</v>
      </c>
      <c r="F15" s="34">
        <v>4.5999999999999996</v>
      </c>
      <c r="G15" s="37">
        <v>0</v>
      </c>
      <c r="H15" s="37">
        <f t="shared" si="0"/>
        <v>0</v>
      </c>
    </row>
    <row r="16" spans="1:8" x14ac:dyDescent="0.25">
      <c r="A16" s="26" t="s">
        <v>143</v>
      </c>
      <c r="B16" s="32">
        <v>350</v>
      </c>
      <c r="C16" s="22" t="s">
        <v>4</v>
      </c>
      <c r="D16" s="33" t="s">
        <v>66</v>
      </c>
      <c r="E16" s="1" t="s">
        <v>77</v>
      </c>
      <c r="F16" s="34">
        <v>3.05</v>
      </c>
      <c r="G16" s="37">
        <v>0</v>
      </c>
      <c r="H16" s="37">
        <f t="shared" si="0"/>
        <v>0</v>
      </c>
    </row>
    <row r="17" spans="1:8" x14ac:dyDescent="0.25">
      <c r="A17" s="26" t="s">
        <v>144</v>
      </c>
      <c r="B17" s="32" t="s">
        <v>3</v>
      </c>
      <c r="C17" s="22" t="s">
        <v>4</v>
      </c>
      <c r="D17" s="33" t="s">
        <v>32</v>
      </c>
      <c r="E17" s="1" t="s">
        <v>78</v>
      </c>
      <c r="F17" s="34">
        <v>3.65</v>
      </c>
      <c r="G17" s="37">
        <v>0</v>
      </c>
      <c r="H17" s="37">
        <f t="shared" si="0"/>
        <v>0</v>
      </c>
    </row>
    <row r="18" spans="1:8" x14ac:dyDescent="0.25">
      <c r="A18" s="26" t="s">
        <v>145</v>
      </c>
      <c r="B18" s="32" t="s">
        <v>33</v>
      </c>
      <c r="C18" s="22" t="s">
        <v>4</v>
      </c>
      <c r="D18" s="33" t="s">
        <v>34</v>
      </c>
      <c r="E18" s="1" t="s">
        <v>79</v>
      </c>
      <c r="F18" s="34">
        <v>4.9000000000000004</v>
      </c>
      <c r="G18" s="37">
        <v>0</v>
      </c>
      <c r="H18" s="37">
        <f t="shared" si="0"/>
        <v>0</v>
      </c>
    </row>
    <row r="19" spans="1:8" x14ac:dyDescent="0.25">
      <c r="A19" s="26" t="s">
        <v>146</v>
      </c>
      <c r="B19" s="32" t="s">
        <v>33</v>
      </c>
      <c r="C19" s="22" t="s">
        <v>4</v>
      </c>
      <c r="D19" s="33" t="s">
        <v>19</v>
      </c>
      <c r="E19" s="1" t="s">
        <v>80</v>
      </c>
      <c r="F19" s="34">
        <v>10</v>
      </c>
      <c r="G19" s="37">
        <v>0</v>
      </c>
      <c r="H19" s="37">
        <f t="shared" si="0"/>
        <v>0</v>
      </c>
    </row>
    <row r="20" spans="1:8" x14ac:dyDescent="0.25">
      <c r="A20" s="26" t="s">
        <v>147</v>
      </c>
      <c r="B20" s="32" t="s">
        <v>16</v>
      </c>
      <c r="C20" s="22" t="s">
        <v>4</v>
      </c>
      <c r="D20" s="33" t="s">
        <v>19</v>
      </c>
      <c r="E20" s="1" t="s">
        <v>80</v>
      </c>
      <c r="F20" s="34">
        <v>4.05</v>
      </c>
      <c r="G20" s="37">
        <v>0</v>
      </c>
      <c r="H20" s="37">
        <f t="shared" si="0"/>
        <v>0</v>
      </c>
    </row>
    <row r="21" spans="1:8" x14ac:dyDescent="0.25">
      <c r="A21" s="26" t="s">
        <v>148</v>
      </c>
      <c r="B21" s="32" t="s">
        <v>16</v>
      </c>
      <c r="C21" s="22" t="s">
        <v>4</v>
      </c>
      <c r="D21" s="33" t="s">
        <v>35</v>
      </c>
      <c r="E21" s="1" t="s">
        <v>81</v>
      </c>
      <c r="F21" s="34">
        <v>2.8</v>
      </c>
      <c r="G21" s="37">
        <v>0</v>
      </c>
      <c r="H21" s="37">
        <f t="shared" si="0"/>
        <v>0</v>
      </c>
    </row>
    <row r="22" spans="1:8" x14ac:dyDescent="0.25">
      <c r="A22" s="26" t="s">
        <v>149</v>
      </c>
      <c r="B22" s="32" t="s">
        <v>16</v>
      </c>
      <c r="C22" s="22" t="s">
        <v>4</v>
      </c>
      <c r="D22" s="33" t="s">
        <v>10</v>
      </c>
      <c r="E22" s="1" t="s">
        <v>82</v>
      </c>
      <c r="F22" s="34">
        <v>43.5</v>
      </c>
      <c r="G22" s="37">
        <v>0</v>
      </c>
      <c r="H22" s="37">
        <f t="shared" si="0"/>
        <v>0</v>
      </c>
    </row>
    <row r="23" spans="1:8" x14ac:dyDescent="0.25">
      <c r="A23" s="26" t="s">
        <v>150</v>
      </c>
      <c r="B23" s="32" t="s">
        <v>16</v>
      </c>
      <c r="C23" s="22" t="s">
        <v>4</v>
      </c>
      <c r="D23" s="33" t="s">
        <v>36</v>
      </c>
      <c r="E23" s="1" t="s">
        <v>83</v>
      </c>
      <c r="F23" s="34">
        <v>26.45</v>
      </c>
      <c r="G23" s="37">
        <v>0</v>
      </c>
      <c r="H23" s="37">
        <f t="shared" si="0"/>
        <v>0</v>
      </c>
    </row>
    <row r="24" spans="1:8" x14ac:dyDescent="0.25">
      <c r="A24" s="26" t="s">
        <v>151</v>
      </c>
      <c r="B24" s="32" t="s">
        <v>16</v>
      </c>
      <c r="C24" s="22" t="s">
        <v>4</v>
      </c>
      <c r="D24" s="33" t="s">
        <v>37</v>
      </c>
      <c r="E24" s="1" t="s">
        <v>84</v>
      </c>
      <c r="F24" s="34">
        <v>2.5499999999999998</v>
      </c>
      <c r="G24" s="37">
        <v>0</v>
      </c>
      <c r="H24" s="37">
        <f t="shared" si="0"/>
        <v>0</v>
      </c>
    </row>
    <row r="25" spans="1:8" x14ac:dyDescent="0.25">
      <c r="A25" s="26" t="s">
        <v>152</v>
      </c>
      <c r="B25" s="32" t="s">
        <v>16</v>
      </c>
      <c r="C25" s="22" t="s">
        <v>4</v>
      </c>
      <c r="D25" s="33" t="s">
        <v>23</v>
      </c>
      <c r="E25" s="1" t="s">
        <v>85</v>
      </c>
      <c r="F25" s="34">
        <v>5.32</v>
      </c>
      <c r="G25" s="37">
        <v>0</v>
      </c>
      <c r="H25" s="37">
        <f t="shared" si="0"/>
        <v>0</v>
      </c>
    </row>
    <row r="26" spans="1:8" x14ac:dyDescent="0.25">
      <c r="A26" s="26" t="s">
        <v>153</v>
      </c>
      <c r="B26" s="32" t="s">
        <v>16</v>
      </c>
      <c r="C26" s="22" t="s">
        <v>4</v>
      </c>
      <c r="D26" s="33" t="s">
        <v>24</v>
      </c>
      <c r="E26" s="1" t="s">
        <v>86</v>
      </c>
      <c r="F26" s="34">
        <v>5.85</v>
      </c>
      <c r="G26" s="37">
        <v>0</v>
      </c>
      <c r="H26" s="37">
        <f t="shared" si="0"/>
        <v>0</v>
      </c>
    </row>
    <row r="27" spans="1:8" x14ac:dyDescent="0.25">
      <c r="A27" s="26" t="s">
        <v>154</v>
      </c>
      <c r="B27" s="32" t="s">
        <v>6</v>
      </c>
      <c r="C27" s="22" t="s">
        <v>4</v>
      </c>
      <c r="D27" s="33" t="s">
        <v>5</v>
      </c>
      <c r="E27" s="1" t="s">
        <v>87</v>
      </c>
      <c r="F27" s="34">
        <v>9.6999999999999993</v>
      </c>
      <c r="G27" s="37">
        <v>0</v>
      </c>
      <c r="H27" s="37">
        <f t="shared" si="0"/>
        <v>0</v>
      </c>
    </row>
    <row r="28" spans="1:8" x14ac:dyDescent="0.25">
      <c r="A28" s="26" t="s">
        <v>155</v>
      </c>
      <c r="B28" s="32" t="s">
        <v>6</v>
      </c>
      <c r="C28" s="22" t="s">
        <v>4</v>
      </c>
      <c r="D28" s="33" t="s">
        <v>35</v>
      </c>
      <c r="E28" s="1" t="s">
        <v>88</v>
      </c>
      <c r="F28" s="34">
        <v>2.0499999999999998</v>
      </c>
      <c r="G28" s="37">
        <v>0</v>
      </c>
      <c r="H28" s="37">
        <f t="shared" si="0"/>
        <v>0</v>
      </c>
    </row>
    <row r="29" spans="1:8" x14ac:dyDescent="0.25">
      <c r="A29" s="26" t="s">
        <v>156</v>
      </c>
      <c r="B29" s="32" t="s">
        <v>6</v>
      </c>
      <c r="C29" s="22" t="s">
        <v>4</v>
      </c>
      <c r="D29" s="33" t="s">
        <v>32</v>
      </c>
      <c r="E29" s="1" t="s">
        <v>89</v>
      </c>
      <c r="F29" s="34">
        <v>10.42</v>
      </c>
      <c r="G29" s="37">
        <v>0</v>
      </c>
      <c r="H29" s="37">
        <f t="shared" si="0"/>
        <v>0</v>
      </c>
    </row>
    <row r="30" spans="1:8" x14ac:dyDescent="0.25">
      <c r="A30" s="26" t="s">
        <v>157</v>
      </c>
      <c r="B30" s="32" t="s">
        <v>6</v>
      </c>
      <c r="C30" s="22" t="s">
        <v>4</v>
      </c>
      <c r="D30" s="33" t="s">
        <v>38</v>
      </c>
      <c r="E30" s="1" t="s">
        <v>90</v>
      </c>
      <c r="F30" s="34">
        <v>4.67</v>
      </c>
      <c r="G30" s="37">
        <v>0</v>
      </c>
      <c r="H30" s="37">
        <f t="shared" si="0"/>
        <v>0</v>
      </c>
    </row>
    <row r="31" spans="1:8" x14ac:dyDescent="0.25">
      <c r="A31" s="26" t="s">
        <v>158</v>
      </c>
      <c r="B31" s="32" t="s">
        <v>6</v>
      </c>
      <c r="C31" s="22" t="s">
        <v>4</v>
      </c>
      <c r="D31" s="33" t="s">
        <v>14</v>
      </c>
      <c r="E31" s="1" t="s">
        <v>91</v>
      </c>
      <c r="F31" s="34">
        <v>3.9</v>
      </c>
      <c r="G31" s="37">
        <v>0</v>
      </c>
      <c r="H31" s="37">
        <f t="shared" si="0"/>
        <v>0</v>
      </c>
    </row>
    <row r="32" spans="1:8" x14ac:dyDescent="0.25">
      <c r="A32" s="26" t="s">
        <v>159</v>
      </c>
      <c r="B32" s="32" t="s">
        <v>6</v>
      </c>
      <c r="C32" s="22" t="s">
        <v>4</v>
      </c>
      <c r="D32" s="33" t="s">
        <v>20</v>
      </c>
      <c r="E32" s="1" t="s">
        <v>92</v>
      </c>
      <c r="F32" s="34">
        <v>7.95</v>
      </c>
      <c r="G32" s="37">
        <v>0</v>
      </c>
      <c r="H32" s="37">
        <f t="shared" si="0"/>
        <v>0</v>
      </c>
    </row>
    <row r="33" spans="1:8" x14ac:dyDescent="0.25">
      <c r="A33" s="26" t="s">
        <v>160</v>
      </c>
      <c r="B33" s="32" t="s">
        <v>39</v>
      </c>
      <c r="C33" s="22" t="s">
        <v>4</v>
      </c>
      <c r="D33" s="33" t="s">
        <v>21</v>
      </c>
      <c r="E33" s="1" t="s">
        <v>93</v>
      </c>
      <c r="F33" s="34">
        <v>3</v>
      </c>
      <c r="G33" s="37">
        <v>0</v>
      </c>
      <c r="H33" s="37">
        <f t="shared" si="0"/>
        <v>0</v>
      </c>
    </row>
    <row r="34" spans="1:8" x14ac:dyDescent="0.25">
      <c r="A34" s="26" t="s">
        <v>161</v>
      </c>
      <c r="B34" s="32" t="s">
        <v>7</v>
      </c>
      <c r="C34" s="22" t="s">
        <v>4</v>
      </c>
      <c r="D34" s="33" t="s">
        <v>40</v>
      </c>
      <c r="E34" s="1" t="s">
        <v>94</v>
      </c>
      <c r="F34" s="34">
        <v>5.15</v>
      </c>
      <c r="G34" s="37">
        <v>0</v>
      </c>
      <c r="H34" s="37">
        <f t="shared" si="0"/>
        <v>0</v>
      </c>
    </row>
    <row r="35" spans="1:8" x14ac:dyDescent="0.25">
      <c r="A35" s="26" t="s">
        <v>162</v>
      </c>
      <c r="B35" s="32" t="s">
        <v>7</v>
      </c>
      <c r="C35" s="22" t="s">
        <v>4</v>
      </c>
      <c r="D35" s="33" t="s">
        <v>41</v>
      </c>
      <c r="E35" s="1" t="s">
        <v>95</v>
      </c>
      <c r="F35" s="34">
        <v>4.05</v>
      </c>
      <c r="G35" s="37">
        <v>0</v>
      </c>
      <c r="H35" s="37">
        <f t="shared" si="0"/>
        <v>0</v>
      </c>
    </row>
    <row r="36" spans="1:8" x14ac:dyDescent="0.25">
      <c r="A36" s="26" t="s">
        <v>163</v>
      </c>
      <c r="B36" s="32" t="s">
        <v>7</v>
      </c>
      <c r="C36" s="22" t="s">
        <v>4</v>
      </c>
      <c r="D36" s="33" t="s">
        <v>42</v>
      </c>
      <c r="E36" s="1" t="s">
        <v>96</v>
      </c>
      <c r="F36" s="34">
        <v>2.95</v>
      </c>
      <c r="G36" s="37">
        <v>0</v>
      </c>
      <c r="H36" s="37">
        <f t="shared" si="0"/>
        <v>0</v>
      </c>
    </row>
    <row r="37" spans="1:8" x14ac:dyDescent="0.25">
      <c r="A37" s="26" t="s">
        <v>164</v>
      </c>
      <c r="B37" s="32" t="s">
        <v>43</v>
      </c>
      <c r="C37" s="22" t="s">
        <v>4</v>
      </c>
      <c r="D37" s="33" t="s">
        <v>44</v>
      </c>
      <c r="E37" s="1" t="s">
        <v>97</v>
      </c>
      <c r="F37" s="34">
        <v>10.66</v>
      </c>
      <c r="G37" s="37">
        <v>0</v>
      </c>
      <c r="H37" s="37">
        <f t="shared" si="0"/>
        <v>0</v>
      </c>
    </row>
    <row r="38" spans="1:8" x14ac:dyDescent="0.25">
      <c r="A38" s="26" t="s">
        <v>165</v>
      </c>
      <c r="B38" s="32" t="s">
        <v>8</v>
      </c>
      <c r="C38" s="22" t="s">
        <v>4</v>
      </c>
      <c r="D38" s="33" t="s">
        <v>17</v>
      </c>
      <c r="E38" s="1" t="s">
        <v>98</v>
      </c>
      <c r="F38" s="34">
        <v>5.55</v>
      </c>
      <c r="G38" s="37">
        <v>0</v>
      </c>
      <c r="H38" s="37">
        <f t="shared" si="0"/>
        <v>0</v>
      </c>
    </row>
    <row r="39" spans="1:8" x14ac:dyDescent="0.25">
      <c r="A39" s="26" t="s">
        <v>166</v>
      </c>
      <c r="B39" s="32" t="s">
        <v>8</v>
      </c>
      <c r="C39" s="22" t="s">
        <v>4</v>
      </c>
      <c r="D39" s="33" t="s">
        <v>30</v>
      </c>
      <c r="E39" s="1" t="s">
        <v>99</v>
      </c>
      <c r="F39" s="34">
        <v>7.98</v>
      </c>
      <c r="G39" s="37">
        <v>0</v>
      </c>
      <c r="H39" s="37">
        <f t="shared" si="0"/>
        <v>0</v>
      </c>
    </row>
    <row r="40" spans="1:8" x14ac:dyDescent="0.25">
      <c r="A40" s="26" t="s">
        <v>167</v>
      </c>
      <c r="B40" s="32" t="s">
        <v>8</v>
      </c>
      <c r="C40" s="22" t="s">
        <v>4</v>
      </c>
      <c r="D40" s="33" t="s">
        <v>31</v>
      </c>
      <c r="E40" s="1" t="s">
        <v>100</v>
      </c>
      <c r="F40" s="34">
        <v>40.049999999999997</v>
      </c>
      <c r="G40" s="37">
        <v>0</v>
      </c>
      <c r="H40" s="37">
        <f t="shared" si="0"/>
        <v>0</v>
      </c>
    </row>
    <row r="41" spans="1:8" x14ac:dyDescent="0.25">
      <c r="A41" s="26" t="s">
        <v>168</v>
      </c>
      <c r="B41" s="32" t="s">
        <v>8</v>
      </c>
      <c r="C41" s="22" t="s">
        <v>4</v>
      </c>
      <c r="D41" s="33" t="s">
        <v>34</v>
      </c>
      <c r="E41" s="1" t="s">
        <v>101</v>
      </c>
      <c r="F41" s="34">
        <v>6</v>
      </c>
      <c r="G41" s="37">
        <v>0</v>
      </c>
      <c r="H41" s="37">
        <f t="shared" si="0"/>
        <v>0</v>
      </c>
    </row>
    <row r="42" spans="1:8" x14ac:dyDescent="0.25">
      <c r="A42" s="26" t="s">
        <v>169</v>
      </c>
      <c r="B42" s="32" t="s">
        <v>9</v>
      </c>
      <c r="C42" s="22" t="s">
        <v>4</v>
      </c>
      <c r="D42" s="33" t="s">
        <v>44</v>
      </c>
      <c r="E42" s="1" t="s">
        <v>102</v>
      </c>
      <c r="F42" s="34">
        <v>5</v>
      </c>
      <c r="G42" s="37">
        <v>0</v>
      </c>
      <c r="H42" s="37">
        <f t="shared" si="0"/>
        <v>0</v>
      </c>
    </row>
    <row r="43" spans="1:8" x14ac:dyDescent="0.25">
      <c r="A43" s="26" t="s">
        <v>170</v>
      </c>
      <c r="B43" s="32">
        <v>388</v>
      </c>
      <c r="C43" s="22" t="s">
        <v>4</v>
      </c>
      <c r="D43" s="33" t="s">
        <v>11</v>
      </c>
      <c r="E43" s="1" t="s">
        <v>103</v>
      </c>
      <c r="F43" s="34">
        <v>4.6500000000000004</v>
      </c>
      <c r="G43" s="37">
        <v>0</v>
      </c>
      <c r="H43" s="37">
        <f t="shared" si="0"/>
        <v>0</v>
      </c>
    </row>
    <row r="44" spans="1:8" x14ac:dyDescent="0.25">
      <c r="A44" s="26" t="s">
        <v>171</v>
      </c>
      <c r="B44" s="32" t="s">
        <v>9</v>
      </c>
      <c r="C44" s="22" t="s">
        <v>4</v>
      </c>
      <c r="D44" s="33" t="s">
        <v>24</v>
      </c>
      <c r="E44" s="1" t="s">
        <v>104</v>
      </c>
      <c r="F44" s="34">
        <v>3.8</v>
      </c>
      <c r="G44" s="37">
        <v>0</v>
      </c>
      <c r="H44" s="37">
        <f t="shared" si="0"/>
        <v>0</v>
      </c>
    </row>
    <row r="45" spans="1:8" x14ac:dyDescent="0.25">
      <c r="A45" s="26" t="s">
        <v>172</v>
      </c>
      <c r="B45" s="32" t="s">
        <v>45</v>
      </c>
      <c r="C45" s="22" t="s">
        <v>4</v>
      </c>
      <c r="D45" s="33" t="s">
        <v>15</v>
      </c>
      <c r="E45" s="1" t="s">
        <v>105</v>
      </c>
      <c r="F45" s="34">
        <v>3</v>
      </c>
      <c r="G45" s="37">
        <v>0</v>
      </c>
      <c r="H45" s="37">
        <f t="shared" si="0"/>
        <v>0</v>
      </c>
    </row>
    <row r="46" spans="1:8" x14ac:dyDescent="0.25">
      <c r="A46" s="26" t="s">
        <v>173</v>
      </c>
      <c r="B46" s="32" t="s">
        <v>46</v>
      </c>
      <c r="C46" s="22" t="s">
        <v>4</v>
      </c>
      <c r="D46" s="33" t="s">
        <v>17</v>
      </c>
      <c r="E46" s="1" t="s">
        <v>106</v>
      </c>
      <c r="F46" s="34">
        <v>3.9</v>
      </c>
      <c r="G46" s="37">
        <v>0</v>
      </c>
      <c r="H46" s="37">
        <f t="shared" si="0"/>
        <v>0</v>
      </c>
    </row>
    <row r="47" spans="1:8" x14ac:dyDescent="0.25">
      <c r="A47" s="26" t="s">
        <v>174</v>
      </c>
      <c r="B47" s="32" t="s">
        <v>47</v>
      </c>
      <c r="C47" s="22" t="s">
        <v>4</v>
      </c>
      <c r="D47" s="33" t="s">
        <v>30</v>
      </c>
      <c r="E47" s="1" t="s">
        <v>107</v>
      </c>
      <c r="F47" s="34">
        <v>8.4</v>
      </c>
      <c r="G47" s="37">
        <v>0</v>
      </c>
      <c r="H47" s="37">
        <f t="shared" si="0"/>
        <v>0</v>
      </c>
    </row>
    <row r="48" spans="1:8" x14ac:dyDescent="0.25">
      <c r="A48" s="26" t="s">
        <v>175</v>
      </c>
      <c r="B48" s="32" t="s">
        <v>13</v>
      </c>
      <c r="C48" s="22" t="s">
        <v>4</v>
      </c>
      <c r="D48" s="33" t="s">
        <v>38</v>
      </c>
      <c r="E48" s="1" t="s">
        <v>110</v>
      </c>
      <c r="F48" s="34">
        <v>7</v>
      </c>
      <c r="G48" s="37">
        <v>0</v>
      </c>
      <c r="H48" s="37">
        <f t="shared" si="0"/>
        <v>0</v>
      </c>
    </row>
    <row r="49" spans="1:8" x14ac:dyDescent="0.25">
      <c r="A49" s="26" t="s">
        <v>176</v>
      </c>
      <c r="B49" s="32" t="s">
        <v>13</v>
      </c>
      <c r="C49" s="22" t="s">
        <v>4</v>
      </c>
      <c r="D49" s="33" t="s">
        <v>36</v>
      </c>
      <c r="E49" s="1" t="s">
        <v>111</v>
      </c>
      <c r="F49" s="34">
        <v>4.3600000000000003</v>
      </c>
      <c r="G49" s="37">
        <v>0</v>
      </c>
      <c r="H49" s="37">
        <f t="shared" si="0"/>
        <v>0</v>
      </c>
    </row>
    <row r="50" spans="1:8" x14ac:dyDescent="0.25">
      <c r="A50" s="26" t="s">
        <v>177</v>
      </c>
      <c r="B50" s="32" t="s">
        <v>13</v>
      </c>
      <c r="C50" s="22" t="s">
        <v>4</v>
      </c>
      <c r="D50" s="33" t="s">
        <v>37</v>
      </c>
      <c r="E50" s="1" t="s">
        <v>112</v>
      </c>
      <c r="F50" s="34">
        <v>3.15</v>
      </c>
      <c r="G50" s="37">
        <v>0</v>
      </c>
      <c r="H50" s="37">
        <f t="shared" si="0"/>
        <v>0</v>
      </c>
    </row>
    <row r="51" spans="1:8" x14ac:dyDescent="0.25">
      <c r="A51" s="26" t="s">
        <v>178</v>
      </c>
      <c r="B51" s="32" t="s">
        <v>13</v>
      </c>
      <c r="C51" s="22" t="s">
        <v>4</v>
      </c>
      <c r="D51" s="33" t="s">
        <v>40</v>
      </c>
      <c r="E51" s="1" t="s">
        <v>113</v>
      </c>
      <c r="F51" s="34">
        <v>5.7</v>
      </c>
      <c r="G51" s="37">
        <v>0</v>
      </c>
      <c r="H51" s="37">
        <f t="shared" si="0"/>
        <v>0</v>
      </c>
    </row>
    <row r="52" spans="1:8" x14ac:dyDescent="0.25">
      <c r="A52" s="26" t="s">
        <v>179</v>
      </c>
      <c r="B52" s="32" t="s">
        <v>13</v>
      </c>
      <c r="C52" s="22" t="s">
        <v>4</v>
      </c>
      <c r="D52" s="33" t="s">
        <v>18</v>
      </c>
      <c r="E52" s="1" t="s">
        <v>114</v>
      </c>
      <c r="F52" s="34">
        <v>13.1</v>
      </c>
      <c r="G52" s="37">
        <v>0</v>
      </c>
      <c r="H52" s="37">
        <f t="shared" si="0"/>
        <v>0</v>
      </c>
    </row>
    <row r="53" spans="1:8" x14ac:dyDescent="0.25">
      <c r="A53" s="19" t="s">
        <v>132</v>
      </c>
      <c r="B53" s="19"/>
      <c r="C53" s="19"/>
      <c r="D53" s="19"/>
      <c r="E53" s="19"/>
      <c r="F53" s="19"/>
      <c r="G53" s="51">
        <f>SUM(G7:G52)</f>
        <v>0</v>
      </c>
      <c r="H53" s="51">
        <f>SUM(H7:H52)</f>
        <v>0</v>
      </c>
    </row>
    <row r="54" spans="1:8" x14ac:dyDescent="0.25">
      <c r="B54" s="2"/>
      <c r="C54" s="2"/>
      <c r="D54" s="2"/>
      <c r="E54" s="3"/>
      <c r="F54" s="4"/>
      <c r="G54" s="5"/>
      <c r="H54" s="5"/>
    </row>
    <row r="55" spans="1:8" x14ac:dyDescent="0.25">
      <c r="A55" s="10" t="s">
        <v>108</v>
      </c>
      <c r="B55" s="10"/>
      <c r="C55" s="10"/>
      <c r="D55" s="10"/>
      <c r="E55" s="10"/>
    </row>
    <row r="56" spans="1:8" s="13" customFormat="1" ht="30" customHeight="1" x14ac:dyDescent="0.25">
      <c r="A56" s="24" t="s">
        <v>182</v>
      </c>
      <c r="B56" s="27" t="s">
        <v>0</v>
      </c>
      <c r="C56" s="28"/>
      <c r="D56" s="29"/>
      <c r="E56" s="24" t="s">
        <v>1</v>
      </c>
      <c r="F56" s="27" t="s">
        <v>2</v>
      </c>
      <c r="G56" s="35" t="s">
        <v>183</v>
      </c>
      <c r="H56" s="29"/>
    </row>
    <row r="57" spans="1:8" s="13" customFormat="1" ht="20.100000000000001" customHeight="1" x14ac:dyDescent="0.25">
      <c r="A57" s="25"/>
      <c r="B57" s="30"/>
      <c r="C57" s="17"/>
      <c r="D57" s="31"/>
      <c r="E57" s="25"/>
      <c r="F57" s="30"/>
      <c r="G57" s="36" t="s">
        <v>26</v>
      </c>
      <c r="H57" s="36" t="s">
        <v>25</v>
      </c>
    </row>
    <row r="58" spans="1:8" x14ac:dyDescent="0.25">
      <c r="A58" s="26" t="s">
        <v>134</v>
      </c>
      <c r="B58" s="32" t="s">
        <v>48</v>
      </c>
      <c r="C58" s="22" t="s">
        <v>4</v>
      </c>
      <c r="D58" s="33" t="s">
        <v>49</v>
      </c>
      <c r="E58" s="1" t="s">
        <v>115</v>
      </c>
      <c r="F58" s="34">
        <v>8</v>
      </c>
      <c r="G58" s="37">
        <v>0</v>
      </c>
      <c r="H58" s="37">
        <f t="shared" ref="H58:H77" si="1">G58*1.21</f>
        <v>0</v>
      </c>
    </row>
    <row r="59" spans="1:8" x14ac:dyDescent="0.25">
      <c r="A59" s="26" t="s">
        <v>135</v>
      </c>
      <c r="B59" s="32" t="s">
        <v>50</v>
      </c>
      <c r="C59" s="22" t="s">
        <v>4</v>
      </c>
      <c r="D59" s="33" t="s">
        <v>51</v>
      </c>
      <c r="E59" s="1" t="s">
        <v>116</v>
      </c>
      <c r="F59" s="34">
        <v>6</v>
      </c>
      <c r="G59" s="37">
        <v>0</v>
      </c>
      <c r="H59" s="37">
        <f t="shared" si="1"/>
        <v>0</v>
      </c>
    </row>
    <row r="60" spans="1:8" x14ac:dyDescent="0.25">
      <c r="A60" s="26" t="s">
        <v>136</v>
      </c>
      <c r="B60" s="32" t="s">
        <v>50</v>
      </c>
      <c r="C60" s="22" t="s">
        <v>4</v>
      </c>
      <c r="D60" s="33" t="s">
        <v>52</v>
      </c>
      <c r="E60" s="1" t="s">
        <v>117</v>
      </c>
      <c r="F60" s="34">
        <v>3</v>
      </c>
      <c r="G60" s="37">
        <v>0</v>
      </c>
      <c r="H60" s="37">
        <f t="shared" si="1"/>
        <v>0</v>
      </c>
    </row>
    <row r="61" spans="1:8" x14ac:dyDescent="0.25">
      <c r="A61" s="26" t="s">
        <v>137</v>
      </c>
      <c r="B61" s="32" t="s">
        <v>53</v>
      </c>
      <c r="C61" s="22" t="s">
        <v>4</v>
      </c>
      <c r="D61" s="33" t="s">
        <v>49</v>
      </c>
      <c r="E61" s="1" t="s">
        <v>118</v>
      </c>
      <c r="F61" s="34">
        <v>3</v>
      </c>
      <c r="G61" s="37">
        <v>0</v>
      </c>
      <c r="H61" s="37">
        <f t="shared" si="1"/>
        <v>0</v>
      </c>
    </row>
    <row r="62" spans="1:8" x14ac:dyDescent="0.25">
      <c r="A62" s="26" t="s">
        <v>138</v>
      </c>
      <c r="B62" s="32" t="s">
        <v>54</v>
      </c>
      <c r="C62" s="22" t="s">
        <v>4</v>
      </c>
      <c r="D62" s="33" t="s">
        <v>51</v>
      </c>
      <c r="E62" s="1" t="s">
        <v>119</v>
      </c>
      <c r="F62" s="34">
        <v>6</v>
      </c>
      <c r="G62" s="37">
        <v>0</v>
      </c>
      <c r="H62" s="37">
        <f t="shared" si="1"/>
        <v>0</v>
      </c>
    </row>
    <row r="63" spans="1:8" x14ac:dyDescent="0.25">
      <c r="A63" s="26" t="s">
        <v>139</v>
      </c>
      <c r="B63" s="32" t="s">
        <v>54</v>
      </c>
      <c r="C63" s="22" t="s">
        <v>4</v>
      </c>
      <c r="D63" s="33" t="s">
        <v>55</v>
      </c>
      <c r="E63" s="1" t="s">
        <v>120</v>
      </c>
      <c r="F63" s="34">
        <v>3</v>
      </c>
      <c r="G63" s="37">
        <v>0</v>
      </c>
      <c r="H63" s="37">
        <f t="shared" si="1"/>
        <v>0</v>
      </c>
    </row>
    <row r="64" spans="1:8" x14ac:dyDescent="0.25">
      <c r="A64" s="26" t="s">
        <v>140</v>
      </c>
      <c r="B64" s="32" t="s">
        <v>56</v>
      </c>
      <c r="C64" s="22" t="s">
        <v>4</v>
      </c>
      <c r="D64" s="33" t="s">
        <v>49</v>
      </c>
      <c r="E64" s="1" t="s">
        <v>119</v>
      </c>
      <c r="F64" s="34">
        <v>3.3</v>
      </c>
      <c r="G64" s="37">
        <v>0</v>
      </c>
      <c r="H64" s="37">
        <f t="shared" si="1"/>
        <v>0</v>
      </c>
    </row>
    <row r="65" spans="1:8" x14ac:dyDescent="0.25">
      <c r="A65" s="26" t="s">
        <v>141</v>
      </c>
      <c r="B65" s="32" t="s">
        <v>57</v>
      </c>
      <c r="C65" s="22" t="s">
        <v>4</v>
      </c>
      <c r="D65" s="33" t="s">
        <v>49</v>
      </c>
      <c r="E65" s="1" t="s">
        <v>121</v>
      </c>
      <c r="F65" s="34">
        <v>25.72</v>
      </c>
      <c r="G65" s="37">
        <v>0</v>
      </c>
      <c r="H65" s="37">
        <f t="shared" si="1"/>
        <v>0</v>
      </c>
    </row>
    <row r="66" spans="1:8" x14ac:dyDescent="0.25">
      <c r="A66" s="26" t="s">
        <v>142</v>
      </c>
      <c r="B66" s="32" t="s">
        <v>58</v>
      </c>
      <c r="C66" s="22" t="s">
        <v>4</v>
      </c>
      <c r="D66" s="33" t="s">
        <v>49</v>
      </c>
      <c r="E66" s="1" t="s">
        <v>122</v>
      </c>
      <c r="F66" s="34">
        <v>5.8</v>
      </c>
      <c r="G66" s="37">
        <v>0</v>
      </c>
      <c r="H66" s="37">
        <f t="shared" si="1"/>
        <v>0</v>
      </c>
    </row>
    <row r="67" spans="1:8" x14ac:dyDescent="0.25">
      <c r="A67" s="26" t="s">
        <v>143</v>
      </c>
      <c r="B67" s="32" t="s">
        <v>59</v>
      </c>
      <c r="C67" s="22" t="s">
        <v>4</v>
      </c>
      <c r="D67" s="33" t="s">
        <v>49</v>
      </c>
      <c r="E67" s="1" t="s">
        <v>80</v>
      </c>
      <c r="F67" s="34">
        <v>6.81</v>
      </c>
      <c r="G67" s="37">
        <v>0</v>
      </c>
      <c r="H67" s="37">
        <f t="shared" si="1"/>
        <v>0</v>
      </c>
    </row>
    <row r="68" spans="1:8" x14ac:dyDescent="0.25">
      <c r="A68" s="26" t="s">
        <v>144</v>
      </c>
      <c r="B68" s="32" t="s">
        <v>59</v>
      </c>
      <c r="C68" s="22" t="s">
        <v>4</v>
      </c>
      <c r="D68" s="33" t="s">
        <v>52</v>
      </c>
      <c r="E68" s="1" t="s">
        <v>123</v>
      </c>
      <c r="F68" s="34">
        <v>8.85</v>
      </c>
      <c r="G68" s="37">
        <v>0</v>
      </c>
      <c r="H68" s="37">
        <f t="shared" si="1"/>
        <v>0</v>
      </c>
    </row>
    <row r="69" spans="1:8" x14ac:dyDescent="0.25">
      <c r="A69" s="26" t="s">
        <v>145</v>
      </c>
      <c r="B69" s="32" t="s">
        <v>60</v>
      </c>
      <c r="C69" s="22" t="s">
        <v>4</v>
      </c>
      <c r="D69" s="33" t="s">
        <v>55</v>
      </c>
      <c r="E69" s="1" t="s">
        <v>79</v>
      </c>
      <c r="F69" s="34">
        <v>5.15</v>
      </c>
      <c r="G69" s="37">
        <v>0</v>
      </c>
      <c r="H69" s="37">
        <f t="shared" si="1"/>
        <v>0</v>
      </c>
    </row>
    <row r="70" spans="1:8" x14ac:dyDescent="0.25">
      <c r="A70" s="26" t="s">
        <v>146</v>
      </c>
      <c r="B70" s="32" t="s">
        <v>61</v>
      </c>
      <c r="C70" s="22" t="s">
        <v>4</v>
      </c>
      <c r="D70" s="33" t="s">
        <v>49</v>
      </c>
      <c r="E70" s="1" t="s">
        <v>124</v>
      </c>
      <c r="F70" s="34">
        <v>5.8</v>
      </c>
      <c r="G70" s="37">
        <v>0</v>
      </c>
      <c r="H70" s="37">
        <f t="shared" si="1"/>
        <v>0</v>
      </c>
    </row>
    <row r="71" spans="1:8" x14ac:dyDescent="0.25">
      <c r="A71" s="26" t="s">
        <v>147</v>
      </c>
      <c r="B71" s="32" t="s">
        <v>62</v>
      </c>
      <c r="C71" s="22" t="s">
        <v>4</v>
      </c>
      <c r="D71" s="33" t="s">
        <v>49</v>
      </c>
      <c r="E71" s="1" t="s">
        <v>125</v>
      </c>
      <c r="F71" s="34">
        <v>2.65</v>
      </c>
      <c r="G71" s="37">
        <v>0</v>
      </c>
      <c r="H71" s="37">
        <f t="shared" si="1"/>
        <v>0</v>
      </c>
    </row>
    <row r="72" spans="1:8" x14ac:dyDescent="0.25">
      <c r="A72" s="26" t="s">
        <v>148</v>
      </c>
      <c r="B72" s="32" t="s">
        <v>62</v>
      </c>
      <c r="C72" s="22" t="s">
        <v>4</v>
      </c>
      <c r="D72" s="33" t="s">
        <v>51</v>
      </c>
      <c r="E72" s="1" t="s">
        <v>126</v>
      </c>
      <c r="F72" s="34">
        <v>12.3</v>
      </c>
      <c r="G72" s="37">
        <v>0</v>
      </c>
      <c r="H72" s="37">
        <f t="shared" si="1"/>
        <v>0</v>
      </c>
    </row>
    <row r="73" spans="1:8" x14ac:dyDescent="0.25">
      <c r="A73" s="26" t="s">
        <v>149</v>
      </c>
      <c r="B73" s="32" t="s">
        <v>63</v>
      </c>
      <c r="C73" s="22" t="s">
        <v>4</v>
      </c>
      <c r="D73" s="33" t="s">
        <v>51</v>
      </c>
      <c r="E73" s="1" t="s">
        <v>127</v>
      </c>
      <c r="F73" s="34">
        <v>6.6</v>
      </c>
      <c r="G73" s="37">
        <v>0</v>
      </c>
      <c r="H73" s="37">
        <f t="shared" si="1"/>
        <v>0</v>
      </c>
    </row>
    <row r="74" spans="1:8" x14ac:dyDescent="0.25">
      <c r="A74" s="26" t="s">
        <v>150</v>
      </c>
      <c r="B74" s="32" t="s">
        <v>63</v>
      </c>
      <c r="C74" s="22" t="s">
        <v>4</v>
      </c>
      <c r="D74" s="33" t="s">
        <v>52</v>
      </c>
      <c r="E74" s="1" t="s">
        <v>128</v>
      </c>
      <c r="F74" s="34">
        <v>3.35</v>
      </c>
      <c r="G74" s="37">
        <v>0</v>
      </c>
      <c r="H74" s="37">
        <f t="shared" si="1"/>
        <v>0</v>
      </c>
    </row>
    <row r="75" spans="1:8" x14ac:dyDescent="0.25">
      <c r="A75" s="26" t="s">
        <v>151</v>
      </c>
      <c r="B75" s="32" t="s">
        <v>64</v>
      </c>
      <c r="C75" s="22" t="s">
        <v>4</v>
      </c>
      <c r="D75" s="33" t="s">
        <v>51</v>
      </c>
      <c r="E75" s="1" t="s">
        <v>129</v>
      </c>
      <c r="F75" s="34">
        <v>3</v>
      </c>
      <c r="G75" s="37">
        <v>0</v>
      </c>
      <c r="H75" s="37">
        <f t="shared" si="1"/>
        <v>0</v>
      </c>
    </row>
    <row r="76" spans="1:8" x14ac:dyDescent="0.25">
      <c r="A76" s="26" t="s">
        <v>152</v>
      </c>
      <c r="B76" s="32">
        <v>36044</v>
      </c>
      <c r="C76" s="22" t="s">
        <v>4</v>
      </c>
      <c r="D76" s="33">
        <v>4</v>
      </c>
      <c r="E76" s="1" t="s">
        <v>130</v>
      </c>
      <c r="F76" s="34">
        <v>8.9</v>
      </c>
      <c r="G76" s="37">
        <v>0</v>
      </c>
      <c r="H76" s="37">
        <f t="shared" si="1"/>
        <v>0</v>
      </c>
    </row>
    <row r="77" spans="1:8" x14ac:dyDescent="0.25">
      <c r="A77" s="26" t="s">
        <v>153</v>
      </c>
      <c r="B77" s="32" t="s">
        <v>65</v>
      </c>
      <c r="C77" s="22" t="s">
        <v>4</v>
      </c>
      <c r="D77" s="33" t="s">
        <v>55</v>
      </c>
      <c r="E77" s="1" t="s">
        <v>131</v>
      </c>
      <c r="F77" s="34">
        <v>3.6</v>
      </c>
      <c r="G77" s="37">
        <v>0</v>
      </c>
      <c r="H77" s="37">
        <f t="shared" si="1"/>
        <v>0</v>
      </c>
    </row>
    <row r="78" spans="1:8" x14ac:dyDescent="0.25">
      <c r="A78" s="20" t="s">
        <v>132</v>
      </c>
      <c r="B78" s="20"/>
      <c r="C78" s="20"/>
      <c r="D78" s="20"/>
      <c r="E78" s="20"/>
      <c r="F78" s="20"/>
      <c r="G78" s="38">
        <f>SUM(G58:G77)</f>
        <v>0</v>
      </c>
      <c r="H78" s="38">
        <f>SUM(H58:H77)</f>
        <v>0</v>
      </c>
    </row>
    <row r="79" spans="1:8" x14ac:dyDescent="0.25">
      <c r="A79" s="21"/>
      <c r="B79" s="7"/>
      <c r="C79" s="7"/>
      <c r="D79" s="7"/>
      <c r="F79" s="7"/>
      <c r="G79" s="23"/>
      <c r="H79" s="23"/>
    </row>
    <row r="80" spans="1:8" x14ac:dyDescent="0.25">
      <c r="A80" s="39" t="s">
        <v>180</v>
      </c>
      <c r="B80" s="40"/>
      <c r="C80" s="40"/>
      <c r="D80" s="40"/>
      <c r="E80" s="40"/>
      <c r="F80" s="40"/>
      <c r="G80" s="48">
        <f>G53</f>
        <v>0</v>
      </c>
      <c r="H80" s="41">
        <f>H53</f>
        <v>0</v>
      </c>
    </row>
    <row r="81" spans="1:8" x14ac:dyDescent="0.25">
      <c r="A81" s="45" t="s">
        <v>133</v>
      </c>
      <c r="B81" s="46"/>
      <c r="C81" s="46"/>
      <c r="D81" s="46"/>
      <c r="E81" s="46"/>
      <c r="F81" s="46"/>
      <c r="G81" s="49">
        <f>G78</f>
        <v>0</v>
      </c>
      <c r="H81" s="47">
        <f>H78</f>
        <v>0</v>
      </c>
    </row>
    <row r="82" spans="1:8" s="8" customFormat="1" x14ac:dyDescent="0.25">
      <c r="A82" s="42" t="s">
        <v>181</v>
      </c>
      <c r="B82" s="43"/>
      <c r="C82" s="43"/>
      <c r="D82" s="43"/>
      <c r="E82" s="43"/>
      <c r="F82" s="43"/>
      <c r="G82" s="50">
        <f>SUM(G80:G81)</f>
        <v>0</v>
      </c>
      <c r="H82" s="44">
        <f>SUM(H80:H81)</f>
        <v>0</v>
      </c>
    </row>
  </sheetData>
  <mergeCells count="18">
    <mergeCell ref="G5:H5"/>
    <mergeCell ref="A56:A57"/>
    <mergeCell ref="B56:D57"/>
    <mergeCell ref="E56:E57"/>
    <mergeCell ref="F56:F57"/>
    <mergeCell ref="G56:H56"/>
    <mergeCell ref="A78:F78"/>
    <mergeCell ref="A80:F80"/>
    <mergeCell ref="A81:F81"/>
    <mergeCell ref="A82:F82"/>
    <mergeCell ref="A1:H1"/>
    <mergeCell ref="A2:H2"/>
    <mergeCell ref="A5:A6"/>
    <mergeCell ref="B5:D6"/>
    <mergeCell ref="E5:E6"/>
    <mergeCell ref="A53:F53"/>
    <mergeCell ref="A55:E55"/>
    <mergeCell ref="F5:F6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85" fitToHeight="0" orientation="portrait" r:id="rId1"/>
  <headerFooter>
    <oddHeader>&amp;RPříloha A5</oddHeader>
  </headerFooter>
  <rowBreaks count="1" manualBreakCount="1">
    <brk id="53" max="16383" man="1"/>
  </rowBreaks>
  <colBreaks count="2" manualBreakCount="2">
    <brk id="4" max="1048575" man="1"/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 ZR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Kostečka Vít</dc:creator>
  <cp:lastModifiedBy>Baranovič Dušan</cp:lastModifiedBy>
  <cp:lastPrinted>2020-02-20T15:53:53Z</cp:lastPrinted>
  <dcterms:created xsi:type="dcterms:W3CDTF">2016-01-11T12:52:06Z</dcterms:created>
  <dcterms:modified xsi:type="dcterms:W3CDTF">2020-02-20T15:54:21Z</dcterms:modified>
</cp:coreProperties>
</file>